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Q6" i="4" l="1"/>
  <c r="AP6" i="4"/>
  <c r="AO6" i="4"/>
  <c r="AN6" i="4"/>
  <c r="AM6" i="4"/>
  <c r="AE6" i="4"/>
  <c r="AD6" i="4"/>
  <c r="AC6" i="4"/>
  <c r="AB6" i="4"/>
  <c r="AA6" i="4"/>
  <c r="AG6" i="4"/>
  <c r="AS6" i="4"/>
  <c r="K11" i="4" l="1"/>
  <c r="I11" i="4"/>
  <c r="G11" i="4"/>
  <c r="E11" i="4"/>
  <c r="W6" i="4"/>
  <c r="U6" i="4"/>
  <c r="T6" i="4"/>
  <c r="S6" i="4"/>
  <c r="R6" i="4"/>
  <c r="Q6" i="4"/>
  <c r="K6" i="4"/>
  <c r="K10" i="4" s="1"/>
  <c r="K12" i="4" s="1"/>
  <c r="I6" i="4"/>
  <c r="H6" i="4"/>
  <c r="H10" i="4" s="1"/>
  <c r="G6" i="4"/>
  <c r="G10" i="4" s="1"/>
  <c r="F6" i="4"/>
  <c r="F10" i="4" s="1"/>
  <c r="E6" i="4"/>
  <c r="E10" i="4" s="1"/>
  <c r="F11" i="4" l="1"/>
  <c r="L11" i="4" s="1"/>
  <c r="H11" i="4"/>
  <c r="M11" i="4" s="1"/>
  <c r="F12" i="4"/>
  <c r="H12" i="4"/>
  <c r="O11" i="4"/>
  <c r="J11" i="4"/>
  <c r="E12" i="4"/>
  <c r="G12" i="4"/>
  <c r="I10" i="4"/>
  <c r="AF6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<sst xmlns="http://schemas.openxmlformats.org/spreadsheetml/2006/main" count="70" uniqueCount="30">
  <si>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</si>
  <si>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</si>
  <si>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</si>
  <si>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</si>
  <si>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</si>
  <si>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</si>
  <si>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</si>
  <si>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</si>
  <si>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</si>
  <si>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</si>
  <si>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</si>
  <si>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</si>
  <si>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</si>
  <si>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</si>
  <si>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</si>
  <si>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</si>
  <si>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</si>
  <si>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</si>
  <si>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</si>
  <si>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</si>
  <si>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</si>
  <si>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</si>
  <si>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</si>
  <si>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</si>
  <si>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 = Haapajärven Pesä-Kiilat  (1990),  kasvattajaseura</t>
  </si>
  <si>
    <t>7.</t>
  </si>
  <si>
    <t>KäKa</t>
  </si>
  <si>
    <t>KäKa = Kärsämäen Kataja  (1933)</t>
  </si>
  <si>
    <t>Niilo Isoherranen</t>
  </si>
  <si>
    <t>9.1.2006   Vihti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</si>
</sst>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58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9"/>
      <c r="L5" s="58"/>
      <c r="M5" s="7"/>
      <c r="N5" s="7"/>
      <c r="O5" s="7"/>
      <c r="P5" s="10"/>
      <c r="Q5" s="12"/>
      <c r="R5" s="12"/>
      <c r="S5" s="12"/>
      <c r="T5" s="12"/>
      <c r="U5" s="12"/>
      <c r="V5" s="12"/>
      <c r="W5" s="19"/>
      <c r="X5" s="12">
        <v>2023</v>
      </c>
      <c r="Y5" s="12" t="s">
        <v>25</v>
      </c>
      <c r="Z5" s="1" t="s">
        <v>26</v>
      </c>
      <c r="AA5" s="12">
        <v>16</v>
      </c>
      <c r="AB5" s="12">
        <v>3</v>
      </c>
      <c r="AC5" s="12">
        <v>2</v>
      </c>
      <c r="AD5" s="12">
        <v>13</v>
      </c>
      <c r="AE5" s="12">
        <v>55</v>
      </c>
      <c r="AF5" s="65">
        <v>0.48672566371681414</v>
      </c>
      <c r="AG5" s="10">
        <v>113</v>
      </c>
      <c r="AH5" s="58"/>
      <c r="AI5" s="7"/>
      <c r="AJ5" s="7"/>
      <c r="AK5" s="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3</v>
      </c>
      <c r="AC6" s="36">
        <f>SUM(AC4:AC5)</f>
        <v>2</v>
      </c>
      <c r="AD6" s="36">
        <f>SUM(AD4:AD5)</f>
        <v>13</v>
      </c>
      <c r="AE6" s="36">
        <f>SUM(AE4:AE5)</f>
        <v>55</v>
      </c>
      <c r="AF6" s="37">
        <f>PRODUCT(AE6/AG6)</f>
        <v>0.48672566371681414</v>
      </c>
      <c r="AG6" s="21">
        <f>SUM(AG4:AG5)</f>
        <v>113</v>
      </c>
      <c r="AH6" s="18"/>
      <c r="AI6" s="29"/>
      <c r="AJ6" s="62"/>
      <c r="AK6" s="6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24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27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16</v>
      </c>
      <c r="F11" s="45">
        <f>PRODUCT(AB6+AN6)</f>
        <v>3</v>
      </c>
      <c r="G11" s="45">
        <f>PRODUCT(AC6+AO6)</f>
        <v>2</v>
      </c>
      <c r="H11" s="45">
        <f>PRODUCT(AD6+AP6)</f>
        <v>13</v>
      </c>
      <c r="I11" s="45">
        <f>PRODUCT(AE6+AQ6)</f>
        <v>55</v>
      </c>
      <c r="J11" s="57">
        <f>PRODUCT(I11/K11)</f>
        <v>0.48672566371681414</v>
      </c>
      <c r="K11" s="10">
        <f>PRODUCT(AG6+AS6)</f>
        <v>113</v>
      </c>
      <c r="L11" s="51">
        <f>PRODUCT((F11+G11)/E11)</f>
        <v>0.3125</v>
      </c>
      <c r="M11" s="51">
        <f>PRODUCT(H11/E11)</f>
        <v>0.8125</v>
      </c>
      <c r="N11" s="51">
        <f>PRODUCT((F11+G11+H11)/E11)</f>
        <v>1.125</v>
      </c>
      <c r="O11" s="51">
        <f>PRODUCT(I11/E11)</f>
        <v>3.4375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16</v>
      </c>
      <c r="F12" s="45">
        <f t="shared" ref="F12:I12" si="0">SUM(F9:F11)</f>
        <v>3</v>
      </c>
      <c r="G12" s="45">
        <f t="shared" si="0"/>
        <v>2</v>
      </c>
      <c r="H12" s="45">
        <f t="shared" si="0"/>
        <v>13</v>
      </c>
      <c r="I12" s="45">
        <f t="shared" si="0"/>
        <v>55</v>
      </c>
      <c r="J12" s="57">
        <f>PRODUCT(I12/K12)</f>
        <v>0.48672566371681414</v>
      </c>
      <c r="K12" s="16">
        <f>SUM(K9:K11)</f>
        <v>113</v>
      </c>
      <c r="L12" s="51">
        <f>PRODUCT((F12+G12)/E12)</f>
        <v>0.3125</v>
      </c>
      <c r="M12" s="51">
        <f>PRODUCT(H12/E12)</f>
        <v>0.8125</v>
      </c>
      <c r="N12" s="51">
        <f>PRODUCT((F12+G12+H12)/E12)</f>
        <v>1.125</v>
      </c>
      <c r="O12" s="51">
        <f>PRODUCT(I12/E12)</f>
        <v>3.4375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8:AT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2023-08-24T05:53:29Z</dcterms:modified>
</cp:coreProperties>
</file>